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derungsaufstellung" sheetId="1" state="visible" r:id="rId1"/>
    <sheet xmlns:r="http://schemas.openxmlformats.org/officeDocument/2006/relationships" name="Hinweise" sheetId="2" state="visible" r:id="rId2"/>
  </sheets>
  <definedNames>
    <definedName name="_xlnm.Print_Area" localSheetId="0">'Forderungsaufstellung'!$A$1:$E$43</definedName>
    <definedName name="_xlnm.Print_Area" localSheetId="1">'Hinweise'!$A$1:$A$13</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15">
    <font>
      <name val="Calibri"/>
      <family val="2"/>
      <color theme="1"/>
      <sz val="11"/>
      <scheme val="minor"/>
    </font>
    <font>
      <name val="Calibri"/>
      <b val="1"/>
      <color rgb="001E3A8A"/>
      <sz val="16"/>
    </font>
    <font>
      <name val="Calibri"/>
      <color rgb="0064748B"/>
      <sz val="9"/>
    </font>
    <font>
      <name val="Calibri"/>
      <b val="1"/>
      <color rgb="001F2937"/>
      <sz val="9"/>
    </font>
    <font>
      <name val="Calibri"/>
      <color rgb="001F2937"/>
      <sz val="10"/>
    </font>
    <font>
      <name val="Calibri"/>
      <b val="1"/>
      <color rgb="001E3A8A"/>
      <sz val="12"/>
    </font>
    <font>
      <name val="Calibri"/>
      <b val="1"/>
      <color rgb="00B41C1C"/>
      <sz val="9"/>
    </font>
    <font>
      <name val="Calibri"/>
      <b val="1"/>
      <color rgb="001F2937"/>
      <sz val="10"/>
    </font>
    <font>
      <name val="Calibri"/>
      <b val="1"/>
      <color rgb="0064748B"/>
      <sz val="9"/>
    </font>
    <font>
      <name val="Calibri"/>
      <b val="1"/>
      <color rgb="001E3A8A"/>
      <sz val="11"/>
    </font>
    <font>
      <name val="Calibri"/>
      <b val="1"/>
      <color rgb="00B41C1C"/>
      <sz val="10"/>
    </font>
    <font>
      <name val="Calibri"/>
      <color rgb="001E3A8A"/>
      <sz val="9"/>
    </font>
    <font>
      <name val="Calibri"/>
      <color rgb="001F2937"/>
      <sz val="9"/>
    </font>
    <font>
      <name val="Calibri"/>
      <b val="1"/>
      <color rgb="001E3A8A"/>
      <sz val="10"/>
    </font>
    <font>
      <name val="Calibri"/>
      <b val="1"/>
      <color rgb="001E3A8A"/>
      <sz val="10"/>
      <u val="single"/>
    </font>
  </fonts>
  <fills count="3">
    <fill>
      <patternFill/>
    </fill>
    <fill>
      <patternFill patternType="gray125"/>
    </fill>
    <fill>
      <patternFill patternType="solid">
        <fgColor rgb="00FEF9C3"/>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9">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xf>
    <xf numFmtId="0" fontId="3" fillId="0" borderId="1" applyAlignment="1" pivotButton="0" quotePrefix="0" xfId="0">
      <alignment vertical="top"/>
    </xf>
    <xf numFmtId="0" fontId="4" fillId="2" borderId="1" applyAlignment="1" applyProtection="1" pivotButton="0" quotePrefix="0" xfId="0">
      <alignment vertical="top"/>
      <protection locked="0" hidden="0"/>
    </xf>
    <xf numFmtId="164" fontId="4" fillId="2" borderId="1" applyAlignment="1" applyProtection="1" pivotButton="0" quotePrefix="0" xfId="0">
      <alignment vertical="top"/>
      <protection locked="0" hidden="0"/>
    </xf>
    <xf numFmtId="0" fontId="5" fillId="0" borderId="0" applyAlignment="1" pivotButton="0" quotePrefix="0" xfId="0">
      <alignment vertical="top"/>
    </xf>
    <xf numFmtId="0" fontId="6" fillId="0" borderId="0" applyAlignment="1" pivotButton="0" quotePrefix="0" xfId="0">
      <alignment vertical="top" wrapText="1"/>
    </xf>
    <xf numFmtId="0" fontId="4" fillId="0" borderId="1" applyAlignment="1" pivotButton="0" quotePrefix="0" xfId="0">
      <alignment vertical="top"/>
    </xf>
    <xf numFmtId="4" fontId="4" fillId="2" borderId="1" applyAlignment="1" applyProtection="1" pivotButton="0" quotePrefix="0" xfId="0">
      <alignment vertical="top"/>
      <protection locked="0" hidden="0"/>
    </xf>
    <xf numFmtId="0" fontId="2" fillId="0" borderId="0" applyAlignment="1" pivotButton="0" quotePrefix="0" xfId="0">
      <alignment vertical="top" wrapText="1"/>
    </xf>
    <xf numFmtId="4" fontId="7" fillId="0" borderId="1" applyAlignment="1" pivotButton="0" quotePrefix="0" xfId="0">
      <alignment vertical="top"/>
    </xf>
    <xf numFmtId="1" fontId="4" fillId="2" borderId="1" applyAlignment="1" applyProtection="1" pivotButton="0" quotePrefix="0" xfId="0">
      <alignment vertical="top"/>
      <protection locked="0" hidden="0"/>
    </xf>
    <xf numFmtId="0" fontId="7" fillId="0" borderId="0" applyAlignment="1" pivotButton="0" quotePrefix="0" xfId="0">
      <alignment vertical="top"/>
    </xf>
    <xf numFmtId="0" fontId="8" fillId="0" borderId="0" applyAlignment="1" pivotButton="0" quotePrefix="0" xfId="0">
      <alignment vertical="top"/>
    </xf>
    <xf numFmtId="0" fontId="2" fillId="2" borderId="1" applyAlignment="1" applyProtection="1" pivotButton="0" quotePrefix="0" xfId="0">
      <alignment vertical="top"/>
      <protection locked="0" hidden="0"/>
    </xf>
    <xf numFmtId="0" fontId="4" fillId="0" borderId="0" applyAlignment="1" pivotButton="0" quotePrefix="0" xfId="0">
      <alignment vertical="top"/>
    </xf>
    <xf numFmtId="164" fontId="4" fillId="0" borderId="1" applyAlignment="1" pivotButton="0" quotePrefix="0" xfId="0">
      <alignment vertical="top"/>
    </xf>
    <xf numFmtId="1" fontId="4" fillId="0" borderId="1" applyAlignment="1" pivotButton="0" quotePrefix="0" xfId="0">
      <alignment vertical="top"/>
    </xf>
    <xf numFmtId="4" fontId="4" fillId="0" borderId="1" applyAlignment="1" pivotButton="0" quotePrefix="0" xfId="0">
      <alignment vertical="top"/>
    </xf>
    <xf numFmtId="0" fontId="7" fillId="0" borderId="1" applyAlignment="1" pivotButton="0" quotePrefix="0" xfId="0">
      <alignment vertical="top"/>
    </xf>
    <xf numFmtId="0" fontId="9" fillId="0" borderId="1" applyAlignment="1" pivotButton="0" quotePrefix="0" xfId="0">
      <alignment vertical="top"/>
    </xf>
    <xf numFmtId="4" fontId="9" fillId="0" borderId="1" applyAlignment="1" pivotButton="0" quotePrefix="0" xfId="0">
      <alignment vertical="top"/>
    </xf>
    <xf numFmtId="0" fontId="10" fillId="0" borderId="0" applyAlignment="1" pivotButton="0" quotePrefix="0" xfId="0">
      <alignment vertical="top" wrapText="1"/>
    </xf>
    <xf numFmtId="0" fontId="11" fillId="0" borderId="0" applyAlignment="1" pivotButton="0" quotePrefix="0" xfId="0">
      <alignment vertical="top"/>
    </xf>
    <xf numFmtId="0" fontId="5" fillId="0" borderId="0" applyAlignment="1" pivotButton="0" quotePrefix="0" xfId="0">
      <alignment vertical="top" wrapText="1"/>
    </xf>
    <xf numFmtId="0" fontId="12" fillId="0" borderId="0" applyAlignment="1" pivotButton="0" quotePrefix="0" xfId="0">
      <alignment vertical="top" wrapText="1"/>
    </xf>
    <xf numFmtId="0" fontId="13" fillId="0" borderId="0" applyAlignment="1" pivotButton="0" quotePrefix="0" xfId="0">
      <alignment vertical="top"/>
    </xf>
    <xf numFmtId="0" fontId="14"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fordify.de/forderungsaufstellung?von=vorlage-datei" TargetMode="External" Id="rId1"/></Relationships>
</file>

<file path=xl/worksheets/sheet1.xml><?xml version="1.0" encoding="utf-8"?>
<worksheet xmlns="http://schemas.openxmlformats.org/spreadsheetml/2006/main">
  <sheetPr>
    <outlinePr summaryBelow="1" summaryRight="1"/>
    <pageSetUpPr fitToPage="1"/>
  </sheetPr>
  <dimension ref="A1:H43"/>
  <sheetViews>
    <sheetView showGridLines="0" workbookViewId="0">
      <pane ySplit="3" topLeftCell="A4" activePane="bottomLeft" state="frozen"/>
      <selection pane="bottomLeft" activeCell="A1" sqref="A1"/>
    </sheetView>
  </sheetViews>
  <sheetFormatPr baseColWidth="8" defaultRowHeight="15"/>
  <cols>
    <col width="34" customWidth="1" min="1" max="1"/>
    <col width="12" customWidth="1" min="2" max="2"/>
    <col width="14" customWidth="1" min="3" max="3"/>
    <col width="2" customWidth="1" min="4" max="4"/>
    <col width="46" customWidth="1" min="5" max="5"/>
    <col hidden="1" width="13" customWidth="1" min="7" max="7"/>
    <col hidden="1" width="13" customWidth="1" min="8" max="8"/>
  </cols>
  <sheetData>
    <row r="1">
      <c r="A1" s="1" t="inlineStr">
        <is>
          <t>Forderungsaufstellung – Vorlage</t>
        </is>
      </c>
    </row>
    <row r="2">
      <c r="A2" s="2" t="inlineStr">
        <is>
          <t>fordify.de · eine Hauptforderung, ein fester Zinssatz</t>
        </is>
      </c>
    </row>
    <row r="4">
      <c r="A4" s="3" t="inlineStr">
        <is>
          <t>Gläubiger</t>
        </is>
      </c>
      <c r="B4" s="4" t="n"/>
    </row>
    <row r="5">
      <c r="A5" s="3" t="inlineStr">
        <is>
          <t>Schuldner</t>
        </is>
      </c>
      <c r="B5" s="4" t="n"/>
    </row>
    <row r="6">
      <c r="A6" s="3" t="inlineStr">
        <is>
          <t>Ihr Aktenzeichen</t>
        </is>
      </c>
      <c r="B6" s="4" t="n"/>
    </row>
    <row r="7">
      <c r="A7" s="3" t="inlineStr">
        <is>
          <t>Stand</t>
        </is>
      </c>
      <c r="B7" s="5" t="n"/>
    </row>
    <row r="8">
      <c r="A8" s="3" t="inlineStr">
        <is>
          <t>Titel / Aktenzeichen des Titels</t>
        </is>
      </c>
      <c r="B8" s="4" t="n"/>
      <c r="E8" s="2" t="inlineStr">
        <is>
          <t>falls vorhanden</t>
        </is>
      </c>
    </row>
    <row r="10" ht="32" customHeight="1">
      <c r="A10" s="6" t="inlineStr">
        <is>
          <t>Eingaben</t>
        </is>
      </c>
      <c r="E10" s="7" t="inlineStr">
        <is>
          <t>Alle gelb hinterlegten Werte sind Beispielwerte – bitte durch Ihre eigenen ersetzen.</t>
        </is>
      </c>
    </row>
    <row r="11" ht="20" customHeight="1">
      <c r="A11" s="8" t="inlineStr">
        <is>
          <t>Hauptforderung (€)</t>
        </is>
      </c>
      <c r="B11" s="8" t="n"/>
      <c r="C11" s="9" t="n">
        <v>15000</v>
      </c>
    </row>
    <row r="12" ht="80" customHeight="1">
      <c r="A12" s="8" t="inlineStr">
        <is>
          <t>Erster Zinstag</t>
        </is>
      </c>
      <c r="B12" s="5" t="n">
        <v>46218</v>
      </c>
      <c r="C12" s="8" t="n"/>
      <c r="E12" s="10" t="inlineStr">
        <is>
          <t>Ein Zahlungsziel, das Sie selbst in die Rechnung geschrieben haben, begründet allein grundsätzlich noch keinen Verzug (BGH, Urt. v. 25.10.2007 – III ZR 91/07). Welcher Tag der erste Zinstag ist, hängt davon ab, wodurch der Verzug eintritt: fordify.de/zinsrechner</t>
        </is>
      </c>
    </row>
    <row r="13" ht="32" customHeight="1">
      <c r="A13" s="8" t="inlineStr">
        <is>
          <t>Zinsende (Stichtag)</t>
        </is>
      </c>
      <c r="B13" s="5" t="n">
        <v>46295</v>
      </c>
      <c r="C13" s="8" t="n"/>
      <c r="E13" s="10" t="inlineStr">
        <is>
          <t>Datum, bis zu dem Zinsen berechnet werden, zum Beispiel heute.</t>
        </is>
      </c>
    </row>
    <row r="14" ht="56" customHeight="1">
      <c r="A14" s="8" t="inlineStr">
        <is>
          <t>Basiszinssatz (% p. a.), gültig ab</t>
        </is>
      </c>
      <c r="B14" s="5" t="n">
        <v>46204</v>
      </c>
      <c r="C14" s="9" t="n">
        <v>1.52</v>
      </c>
      <c r="E14" s="10" t="inlineStr">
        <is>
          <t>Beispiel: Basiszinssatz nach § 247 BGB, gültig ab dem daneben eingetragenen Datum. Den Satz für Ihren Zeitraum nennt fordify.de/zinsrechner.</t>
        </is>
      </c>
    </row>
    <row r="15" ht="80" customHeight="1">
      <c r="A15" s="8" t="inlineStr">
        <is>
          <t>Aufschlag (Prozentpunkte)</t>
        </is>
      </c>
      <c r="B15" s="8" t="n"/>
      <c r="C15" s="9" t="n">
        <v>9</v>
      </c>
      <c r="E15" s="10" t="inlineStr">
        <is>
          <t>Beispiel: 9 Prozentpunkte für Entgeltforderungen aus Rechtsgeschäften ohne Verbraucherbeteiligung (§ 288 Abs. 2 BGB). Der allgemeine gesetzliche Verzugszinssatz beträgt 5 Prozentpunkte über dem Basiszinssatz (§ 288 Abs. 1 BGB); Sonderregelungen bleiben unberührt.</t>
        </is>
      </c>
    </row>
    <row r="16" ht="68" customHeight="1">
      <c r="A16" s="8" t="inlineStr">
        <is>
          <t>Verzugszinssatz (% p. a.)</t>
        </is>
      </c>
      <c r="B16" s="8" t="n"/>
      <c r="C16" s="11">
        <f>C14+C15</f>
        <v/>
      </c>
      <c r="E16" s="10" t="inlineStr">
        <is>
          <t>Basiszinssatz + Aufschlag. 5 oder 9 Prozentpunkte über dem Basiszinssatz (§ 288 BGB) – welcher Satz in Ihrem Fall gilt, klärt fordify.de/zinsrechner. Dort steht auch der aktuelle Basiszinssatz.</t>
        </is>
      </c>
    </row>
    <row r="17" ht="56" customHeight="1">
      <c r="A17" s="8" t="inlineStr">
        <is>
          <t>Tage pro Jahr</t>
        </is>
      </c>
      <c r="B17" s="8" t="n"/>
      <c r="C17" s="12" t="n">
        <v>365</v>
      </c>
      <c r="E17" s="10" t="inlineStr">
        <is>
          <t>Diese Vorlage verwendet für den gesamten Zeitraum den hier eingetragenen Jahresdivisor. Unterschiedliche Jahreslängen berücksichtigt sie nicht automatisch.</t>
        </is>
      </c>
    </row>
    <row r="19" ht="44" customHeight="1">
      <c r="A19" s="13" t="inlineStr">
        <is>
          <t>Weitere Positionen</t>
        </is>
      </c>
      <c r="B19" s="14" t="inlineStr">
        <is>
          <t>Datum</t>
        </is>
      </c>
      <c r="E19" s="7" t="inlineStr">
        <is>
          <t>Beispielzeilen – Inhalt löschen, Zeilen nicht entfernen (die Summe darunter bezieht sich auf diesen Bereich)</t>
        </is>
      </c>
    </row>
    <row r="20">
      <c r="A20" s="15" t="inlineStr">
        <is>
          <t>Beispiel: Anwaltsvergütung, VV 2300 RVG</t>
        </is>
      </c>
      <c r="B20" s="5" t="n"/>
      <c r="C20" s="9" t="n"/>
      <c r="H20" s="16">
        <f>IF(AND(B20="",C20=""),0,IF(AND(ISNUMBER(B20),ISNUMBER(C20)),IF(C20&gt;=0,0,1),1))</f>
        <v/>
      </c>
    </row>
    <row r="21">
      <c r="A21" s="15" t="inlineStr">
        <is>
          <t>Beispiel: Auslagenpauschale, VV 7002 RVG</t>
        </is>
      </c>
      <c r="B21" s="5" t="n"/>
      <c r="C21" s="9" t="n"/>
      <c r="H21" s="16">
        <f>IF(AND(B21="",C21=""),0,IF(AND(ISNUMBER(B21),ISNUMBER(C21)),IF(C21&gt;=0,0,1),1))</f>
        <v/>
      </c>
    </row>
    <row r="22">
      <c r="A22" s="15" t="inlineStr">
        <is>
          <t>Beispiel: Gerichtskosten</t>
        </is>
      </c>
      <c r="B22" s="5" t="n"/>
      <c r="C22" s="9" t="n"/>
      <c r="H22" s="16">
        <f>IF(AND(B22="",C22=""),0,IF(AND(ISNUMBER(B22),ISNUMBER(C22)),IF(C22&gt;=0,0,1),1))</f>
        <v/>
      </c>
    </row>
    <row r="23">
      <c r="A23" s="15" t="n"/>
      <c r="B23" s="5" t="n"/>
      <c r="C23" s="9" t="n"/>
      <c r="H23" s="16">
        <f>IF(AND(B23="",C23=""),0,IF(AND(ISNUMBER(B23),ISNUMBER(C23)),IF(C23&gt;=0,0,1),1))</f>
        <v/>
      </c>
    </row>
    <row r="24">
      <c r="A24" s="15" t="n"/>
      <c r="B24" s="5" t="n"/>
      <c r="C24" s="9" t="n"/>
      <c r="H24" s="16">
        <f>IF(AND(B24="",C24=""),0,IF(AND(ISNUMBER(B24),ISNUMBER(C24)),IF(C24&gt;=0,0,1),1))</f>
        <v/>
      </c>
    </row>
    <row r="25">
      <c r="A25" s="15" t="n"/>
      <c r="B25" s="5" t="n"/>
      <c r="C25" s="9" t="n"/>
      <c r="H25" s="16">
        <f>IF(AND(B25="",C25=""),0,IF(AND(ISNUMBER(B25),ISNUMBER(C25)),IF(C25&gt;=0,0,1),1))</f>
        <v/>
      </c>
    </row>
    <row r="27" ht="44" customHeight="1">
      <c r="A27" s="13" t="inlineStr">
        <is>
          <t>Zahlungen</t>
        </is>
      </c>
      <c r="B27" s="14" t="inlineStr">
        <is>
          <t>Datum</t>
        </is>
      </c>
      <c r="E27" s="7" t="inlineStr">
        <is>
          <t>Beispielzeilen – Inhalt löschen, Zeilen nicht entfernen (die Summe darunter bezieht sich auf diesen Bereich)</t>
        </is>
      </c>
    </row>
    <row r="28" ht="104" customHeight="1">
      <c r="A28" s="15" t="inlineStr">
        <is>
          <t>Beispiel: Zahlung des Schuldners</t>
        </is>
      </c>
      <c r="B28" s="5" t="n"/>
      <c r="C28" s="9" t="n"/>
      <c r="E28" s="10" t="inlineStr">
        <is>
          <t>Zahlungen mit Datum und Betrag eintragen. Liegt eine Zahlung innerhalb des Berechnungszeitraums, rechnet die Vorlage nur bis zum Tag der ersten Zahlung und zeigt den Stand vor deren Anrechnung. Einen offenen Betrag nach der Zahlung berechnet sie nicht. Zahlungen vor dem ersten Zinstag müssen bereits bei der Ausgangsforderung berücksichtigt werden.</t>
        </is>
      </c>
      <c r="G28" s="16">
        <f>IF(AND(ISNUMBER(B28),ISNUMBER(C28)),IF(C28&gt;0,B28,""),"")</f>
        <v/>
      </c>
      <c r="H28" s="16">
        <f>IF(AND(B28="",C28=""),0,IF(AND(ISNUMBER(B28),ISNUMBER(C28)),IF(C28&gt;=0,0,1),1))</f>
        <v/>
      </c>
    </row>
    <row r="29">
      <c r="A29" s="15" t="n"/>
      <c r="B29" s="5" t="n"/>
      <c r="C29" s="9" t="n"/>
      <c r="G29" s="16">
        <f>IF(AND(ISNUMBER(B29),ISNUMBER(C29)),IF(C29&gt;0,B29,""),"")</f>
        <v/>
      </c>
      <c r="H29" s="16">
        <f>IF(AND(B29="",C29=""),0,IF(AND(ISNUMBER(B29),ISNUMBER(C29)),IF(C29&gt;=0,0,1),1))</f>
        <v/>
      </c>
    </row>
    <row r="30">
      <c r="A30" s="15" t="n"/>
      <c r="B30" s="5" t="n"/>
      <c r="C30" s="9" t="n"/>
      <c r="G30" s="16">
        <f>IF(AND(ISNUMBER(B30),ISNUMBER(C30)),IF(C30&gt;0,B30,""),"")</f>
        <v/>
      </c>
      <c r="H30" s="16">
        <f>IF(AND(B30="",C30=""),0,IF(AND(ISNUMBER(B30),ISNUMBER(C30)),IF(C30&gt;=0,0,1),1))</f>
        <v/>
      </c>
    </row>
    <row r="31">
      <c r="A31" s="15" t="n"/>
      <c r="B31" s="5" t="n"/>
      <c r="C31" s="9" t="n"/>
      <c r="G31" s="16">
        <f>IF(AND(ISNUMBER(B31),ISNUMBER(C31)),IF(C31&gt;0,B31,""),"")</f>
        <v/>
      </c>
      <c r="H31" s="16">
        <f>IF(AND(B31="",C31=""),0,IF(AND(ISNUMBER(B31),ISNUMBER(C31)),IF(C31&gt;=0,0,1),1))</f>
        <v/>
      </c>
    </row>
    <row r="33">
      <c r="A33" s="6" t="inlineStr">
        <is>
          <t>Berechnung</t>
        </is>
      </c>
      <c r="G33" s="16">
        <f>IF(COUNT(G28:G31)=0,"",MIN(G28:G31))</f>
        <v/>
      </c>
      <c r="H33" s="16">
        <f>SUM(H20:H25)+SUM(H28:H31)</f>
        <v/>
      </c>
    </row>
    <row r="34">
      <c r="A34" s="8">
        <f>IF(G34,"Zinsen bis zur ersten Zahlung am","Zinsen bis einschließlich")</f>
        <v/>
      </c>
      <c r="B34" s="17">
        <f>IF(OR(H33&gt;0,G35),"siehe Hinweis",IF(G34,G33,B13))</f>
        <v/>
      </c>
      <c r="C34" s="8" t="n"/>
      <c r="G34" s="16">
        <f>IF(ISNUMBER(G33),AND(G33&gt;=B12,G33&lt;=B13),FALSE)</f>
        <v/>
      </c>
    </row>
    <row r="35" ht="80" customHeight="1">
      <c r="A35" s="8" t="inlineStr">
        <is>
          <t>Zinstage</t>
        </is>
      </c>
      <c r="B35" s="8" t="n"/>
      <c r="C35" s="18">
        <f>IF(ISNUMBER(B34),B34-B12+1,"kein Ergebnis – siehe Hinweis")</f>
        <v/>
      </c>
      <c r="E35" s="10" t="inlineStr">
        <is>
          <t>Erster und letzter Tag zählen beide als voller Zinstag – so rechnet auch fordify. Unterschiedliche Jahreslängen berücksichtigt diese Vorlage nicht: Sie rechnet mit einem einzigen Teiler, auch wenn der Zeitraum über einen Jahreswechsel läuft.</t>
        </is>
      </c>
      <c r="G35" s="16">
        <f>IF(ISNUMBER(G33),G33&lt;B12,FALSE)</f>
        <v/>
      </c>
    </row>
    <row r="36" ht="32" customHeight="1">
      <c r="A36" s="8" t="inlineStr">
        <is>
          <t>Verzugszinsen (€)</t>
        </is>
      </c>
      <c r="B36" s="8" t="n"/>
      <c r="C36" s="19">
        <f>IF(ISNUMBER(C35),ROUND(C11*C16/100*C35/C17,2),"kein Ergebnis – siehe Hinweis")</f>
        <v/>
      </c>
      <c r="E36" s="10" t="inlineStr">
        <is>
          <t>Hauptforderung × Zinssatz × Zinstage ÷ Tage pro Jahr.</t>
        </is>
      </c>
      <c r="G36" s="16">
        <f>COUNTIF(G28:G31,"&gt;"&amp;B13)&gt;0</f>
        <v/>
      </c>
    </row>
    <row r="37" ht="56" customHeight="1">
      <c r="A37" s="20">
        <f>IF(G34,"Stand am Tag der ersten Zahlung (€)","Zwischensumme (€)")</f>
        <v/>
      </c>
      <c r="B37" s="8" t="n"/>
      <c r="C37" s="11">
        <f>IF(ISNUMBER(C36),C11+C36+SUMIF(B19:B25,"&lt;="&amp;B34,C19:C25),"kein Ergebnis – siehe Hinweis")</f>
        <v/>
      </c>
      <c r="E37" s="10">
        <f>IF(G34,"Hauptforderung, Zinsen bis zum Tag der ersten Zahlung und die weiteren Positionen mit einem Datum bis zu diesem Tag – vor Anrechnung der Zahlung.","")</f>
        <v/>
      </c>
    </row>
    <row r="38">
      <c r="A38" s="21" t="inlineStr">
        <is>
          <t>Offener Betrag (€)</t>
        </is>
      </c>
      <c r="B38" s="8" t="n"/>
      <c r="C38" s="22">
        <f>IF(NOT(ISNUMBER(C37)),"kein Ergebnis – siehe Hinweis",IF(G34,"siehe Hinweis",C37))</f>
        <v/>
      </c>
    </row>
    <row r="39" ht="44" customHeight="1">
      <c r="A39" s="23">
        <f>IF(G34,HYPERLINK("https://fordify.de/forderungsaufstellung?von=vorlage-datei","Diese Vorlage verrechnet keine Zahlungen. Für die weitere Berechnung muss die Zahlung auf die betroffenen Forderungen, Kosten und Zinsen angerechnet werden. Dabei unterstützt Sie fordify kostenlos: fordify.de/forderungsaufstellung"),"")</f>
        <v/>
      </c>
    </row>
    <row r="40" ht="32" customHeight="1">
      <c r="A40" s="23">
        <f>IF(H33&gt;0,"Kein Ergebnis: Bitte bei jeder Zahlung und jeder weiteren Position sowohl das Datum als auch einen Betrag von 0 oder mehr eintragen.",IF(G35,"Kein Ergebnis: Eine Zahlung liegt vor dem ersten Zinstag. Klären Sie zunächst ihre Anrechnung und die danach verbleibenden Forderungen, Kosten und Zinsen. Diese Vorlage berechnet die Anrechnung nicht.",IF(G36,"Zahlungen nach dem Zinsende sind nicht berücksichtigt; sie ändern den Stand am Zinsende nicht.","")))</f>
        <v/>
      </c>
    </row>
    <row r="41">
      <c r="A41" s="24" t="inlineStr">
        <is>
          <t>Hinweise und Grenzen dieser Vorlage: Blatt „Hinweise“.</t>
        </is>
      </c>
    </row>
    <row r="42" ht="32" customHeight="1">
      <c r="A42" s="10" t="inlineStr">
        <is>
          <t>5 oder 9 Prozentpunkte über dem Basiszinssatz (§ 288 BGB) – welcher Satz in Ihrem Fall gilt, klärt fordify.de/zinsrechner. Dort steht auch der aktuelle Basiszinssatz.</t>
        </is>
      </c>
    </row>
    <row r="43">
      <c r="A43" s="2" t="inlineStr">
        <is>
          <t>Bitte prüfen Sie das Ergebnis vor der Verwendung im Einzelfall.</t>
        </is>
      </c>
    </row>
  </sheetData>
  <sheetProtection selectLockedCells="0" selectUnlockedCells="0" sheet="1" objects="0" insertRows="1" insertHyperlinks="1" autoFilter="1" scenarios="0" formatColumns="1" deleteColumns="1" insertColumns="1" pivotTables="1" deleteRows="1" formatCells="1" formatRows="1" sort="1"/>
  <mergeCells count="10">
    <mergeCell ref="A39:E39"/>
    <mergeCell ref="B6:C6"/>
    <mergeCell ref="A43:E43"/>
    <mergeCell ref="B7:C7"/>
    <mergeCell ref="B5:C5"/>
    <mergeCell ref="A42:E42"/>
    <mergeCell ref="A41:E41"/>
    <mergeCell ref="B8:C8"/>
    <mergeCell ref="A40:E40"/>
    <mergeCell ref="B4:C4"/>
  </mergeCells>
  <dataValidations count="2">
    <dataValidation sqref="B13" showDropDown="0" showInputMessage="0" showErrorMessage="1" allowBlank="0" errorTitle="Zinsende" error="Das Zinsende darf nicht vor dem ersten Zinstag liegen." type="date" operator="greaterThanOrEqual">
      <formula1>$B$12</formula1>
    </dataValidation>
    <dataValidation sqref="C11 C15 C20:C25 C28:C31" showDropDown="0" showInputMessage="0" showErrorMessage="1" allowBlank="0" errorTitle="Betrag" error="Bitte einen Betrag von 0 oder mehr eintragen." type="decimal" operator="greaterThanOrEqual">
      <formula1>0</formula1>
    </dataValidation>
  </dataValidations>
  <pageMargins left="0.6" right="0.4"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A13"/>
  <sheetViews>
    <sheetView showGridLines="0" workbookViewId="0">
      <selection activeCell="A1" sqref="A1"/>
    </sheetView>
  </sheetViews>
  <sheetFormatPr baseColWidth="8" defaultRowHeight="15"/>
  <cols>
    <col width="88" customWidth="1" min="1" max="1"/>
  </cols>
  <sheetData>
    <row r="1" ht="20" customHeight="1">
      <c r="A1" s="25" t="inlineStr">
        <is>
          <t>Was diese Vorlage nicht rechnet</t>
        </is>
      </c>
    </row>
    <row r="2" ht="44" customHeight="1">
      <c r="A2" s="26" t="inlineStr">
        <is>
          <t>Verzugszinsen über einen Basiszinswechsel hinweg. Der Basiszinssatz nach § 247 BGB ändert sich zum 1. Januar und zum 1. Juli. Läuft der Verzug über so ein Datum, muss der Zeitraum geteilt und jeder Abschnitt mit seinem eigenen Satz gerechnet werden.</t>
        </is>
      </c>
    </row>
    <row r="3" ht="44" customHeight="1">
      <c r="A3" s="26" t="inlineStr">
        <is>
          <t>Die Anrechnung von Teilzahlungen. Eine Zahlung tilgt zuerst die Kosten, dann die Zinsen und zuletzt die Hauptforderung (§ 367 Abs. 1 BGB). Abweichende Tilgungsbestimmungen und besondere gesetzliche Anrechnungsregeln sind gesondert zu beachten.</t>
        </is>
      </c>
    </row>
    <row r="4" ht="44" customHeight="1">
      <c r="A4" s="26" t="inlineStr">
        <is>
          <t>Erstens wirksame abweichende Bestimmungen oder Vereinbarungen: eine Tilgungsbestimmung des Schuldners (§ 367 Abs. 2 BGB), ein Vergleich oder eine entsprechend ausgestaltete Ratenzahlungsvereinbarung.</t>
        </is>
      </c>
    </row>
    <row r="5" ht="56" customHeight="1">
      <c r="A5" s="26" t="inlineStr">
        <is>
          <t>Zweitens gesetzliche Sonderregelungen – etwa § 497 Abs. 3 BGB für Verbraucherdarlehen im Verzug, der Rechtsverfolgungskosten vorrangig lässt und danach den übrigen geschuldeten Betrag vor den nach Eintritt des Verzugs anfallenden Zinsen tilgt. Diese besondere Anrechnungsreihenfolge gilt nicht für Immobiliar-Verbraucherdarlehen.</t>
        </is>
      </c>
    </row>
    <row r="6" ht="44" customHeight="1">
      <c r="A6" s="26" t="inlineStr">
        <is>
          <t>Von diesen Schutzvorschriften darf nicht zum Nachteil des Verbrauchers abgewichen werden (§ 512 BGB), günstigere Vereinbarungen bleiben möglich. fordify beherrscht diese Fälle, diese Vorlage nicht.</t>
        </is>
      </c>
    </row>
    <row r="7" ht="44" customHeight="1">
      <c r="A7" s="26" t="inlineStr">
        <is>
          <t>Eine Zahlung kann auch eine noch nicht fällige Forderung tilgen, wenn diese bereits erfüllt werden darf. Bei mehreren Forderungen sind insbesondere eine wirksame Tilgungsbestimmung und die gesetzliche Reihenfolge nach §§ 366, 367 BGB zu beachten.</t>
        </is>
      </c>
    </row>
    <row r="8" ht="56" customHeight="1">
      <c r="A8" s="26" t="inlineStr">
        <is>
          <t>Wer eine Teilzahlung erst am Schluss von der Summe abzieht, kann dadurch zu hohe Zinsen ausweisen – soweit die Zahlung vorher die verzinsliche Hauptforderung vermindert hätte. Trifft sie dagegen vollständig auf Kosten und Zinsen, sinkt die Hauptforderung nicht, und der Schlussabzug führt zum selben Saldo.</t>
        </is>
      </c>
    </row>
    <row r="9" ht="56" customHeight="1">
      <c r="A9" s="26" t="inlineStr">
        <is>
          <t>Im Regelfall des § 367 Abs. 1 BGB wird die Zahlung am Zahlungstag auf Kosten, Zinsen und Hauptforderung angerechnet; ab dem Folgetag wird die verbleibende Hauptforderung weiter verzinst. Soweit die Zahlung die Hauptforderung vermindert, muss das bereits bei der Zinsberechnung bis zum heutigen Stichtag berücksichtigt werden.</t>
        </is>
      </c>
    </row>
    <row r="10">
      <c r="A10" s="27" t="inlineStr">
        <is>
          <t>Das alles rechnet fordify automatisch mit:</t>
        </is>
      </c>
    </row>
    <row r="11">
      <c r="A11" s="28" t="inlineStr">
        <is>
          <t>fordify.de/forderungsaufstellung</t>
        </is>
      </c>
    </row>
    <row r="13" ht="20" customHeight="1">
      <c r="A13" s="10" t="inlineStr">
        <is>
          <t>Bitte prüfen Sie das Ergebnis vor der Verwendung im Einzelfall.</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11" r:id="rId1"/>
  </hyperlinks>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fordify Vorlagengenerator</Application>
  <AppVersion>3.1</AppVersion>
</Properties>
</file>

<file path=docProps/core.xml><?xml version="1.0" encoding="utf-8"?>
<cp:coreProperties xmlns:cp="http://schemas.openxmlformats.org/package/2006/metadata/core-properties">
  <dc:creator xmlns:dc="http://purl.org/dc/elements/1.1/">fordify</dc:creator>
  <dc:title xmlns:dc="http://purl.org/dc/elements/1.1/">Forderungsaufstellung – Vorlage</dc:title>
  <dc:description xmlns:dc="http://purl.org/dc/elements/1.1/">Kostenlose Vorlage von fordify.de. Erzeugt mit tools/vorlage-bauen.py.</dc:description>
  <dc:subject xmlns:dc="http://purl.org/dc/elements/1.1/">Forderungsaufstellung nach § 367 BGB</dc:subject>
  <dc:language xmlns:dc="http://purl.org/dc/elements/1.1/">de-DE</dc:language>
  <dcterms:created xmlns:dcterms="http://purl.org/dc/terms/" xmlns:xsi="http://www.w3.org/2001/XMLSchema-instance" xsi:type="dcterms:W3CDTF">2026-09-28T12:00:00Z</dcterms:created>
  <dcterms:modified xmlns:dcterms="http://purl.org/dc/terms/" xmlns:xsi="http://www.w3.org/2001/XMLSchema-instance" xsi:type="dcterms:W3CDTF">2026-09-28T12:00:00Z</dcterms:modified>
  <cp:lastModifiedBy>fordify</cp:lastModifiedBy>
  <cp:keywords>Forderungsaufstellung, Forderungskonto, Vorlage, § 367 BGB</cp:keywords>
</cp:coreProperties>
</file>